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พี่ติ๋ง\โพธิ์ตาก\"/>
    </mc:Choice>
  </mc:AlternateContent>
  <xr:revisionPtr revIDLastSave="0" documentId="13_ncr:1_{EF6AD23D-7636-4730-962F-495695B919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ภ.เวียงคุก" sheetId="11" r:id="rId1"/>
  </sheets>
  <definedNames>
    <definedName name="_xlnm.Print_Area" localSheetId="0">สภ.เวียงคุก!$A$1:$M$59</definedName>
    <definedName name="_xlnm.Print_Titles" localSheetId="0">สภ.เวียงคุก!$6:$8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1" l="1"/>
  <c r="K24" i="11" l="1"/>
  <c r="J52" i="11"/>
  <c r="L50" i="11"/>
  <c r="L48" i="11"/>
  <c r="L46" i="11"/>
  <c r="L43" i="11"/>
  <c r="L41" i="11"/>
  <c r="L39" i="11"/>
  <c r="L37" i="11"/>
  <c r="L35" i="11"/>
  <c r="L32" i="11"/>
  <c r="L30" i="11"/>
  <c r="L29" i="11"/>
  <c r="L28" i="11"/>
  <c r="L26" i="11"/>
  <c r="L25" i="11"/>
  <c r="L24" i="11"/>
  <c r="L22" i="11"/>
  <c r="L20" i="11"/>
  <c r="L19" i="11"/>
  <c r="L18" i="11"/>
  <c r="L11" i="11"/>
  <c r="K18" i="11"/>
  <c r="K50" i="11"/>
  <c r="K48" i="11"/>
  <c r="K46" i="11"/>
  <c r="K43" i="11"/>
  <c r="K41" i="11"/>
  <c r="K39" i="11"/>
  <c r="K37" i="11"/>
  <c r="K35" i="11"/>
  <c r="K32" i="11"/>
  <c r="K30" i="11"/>
  <c r="K29" i="11"/>
  <c r="K28" i="11"/>
  <c r="K26" i="11"/>
  <c r="K25" i="11"/>
  <c r="K22" i="11"/>
  <c r="K21" i="11"/>
  <c r="K20" i="11"/>
  <c r="K19" i="11"/>
  <c r="K11" i="11"/>
  <c r="I52" i="11"/>
  <c r="D52" i="11"/>
  <c r="L52" i="11" l="1"/>
  <c r="K52" i="11"/>
</calcChain>
</file>

<file path=xl/sharedStrings.xml><?xml version="1.0" encoding="utf-8"?>
<sst xmlns="http://schemas.openxmlformats.org/spreadsheetml/2006/main" count="169" uniqueCount="59">
  <si>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</si>
  <si>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</si>
  <si>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</si>
  <si>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</si>
  <si>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</si>
  <si>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</si>
  <si>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</si>
  <si>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</si>
  <si>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</si>
  <si>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</si>
  <si>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</si>
  <si>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</si>
  <si>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</si>
  <si>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</si>
  <si>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</si>
  <si>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</si>
  <si>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</si>
  <si>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</si>
  <si>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</si>
  <si>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</si>
  <si>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</si>
  <si>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</si>
  <si>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</si>
  <si>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</si>
  <si>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</si>
  <si>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</si>
  <si>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</si>
  <si>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</si>
  <si>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ค่าตอบแทนการปฏิบัติงานนอกเวลาราชการ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</si>
  <si>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</si>
  <si>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</si>
  <si>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</si>
  <si>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</si>
  <si>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</si>
  <si>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</si>
  <si>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</si>
  <si>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</si>
  <si>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</si>
  <si>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</si>
  <si>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</si>
  <si>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</si>
  <si>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</si>
  <si>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</si>
  <si>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</si>
  <si>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</si>
  <si>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</si>
  <si>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</si>
  <si>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</si>
  <si>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</si>
  <si>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</si>
  <si>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</si>
  <si>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</si>
  <si>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ม.ค.69 - มี.ค.69</t>
  </si>
  <si>
    <t>ไตรมาส 2</t>
  </si>
  <si>
    <t>.</t>
  </si>
  <si>
    <t xml:space="preserve"> - ค่าตอบแทน 4 ค่า</t>
  </si>
  <si>
    <t>ต.ค.68 - ธ.ค.68</t>
  </si>
  <si>
    <t xml:space="preserve"> สถานีตำรวจภูธรเวียงคุก จังหวัดหนองคาย</t>
  </si>
  <si>
    <t>ประเทศไทยสำหรับเป็นค่าตอบแทนการสอนครูตำรวจ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</si>
</sst>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name val="TH SarabunIT๙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6" xfId="0" applyFont="1" applyFill="1" applyBorder="1"/>
    <xf numFmtId="0" fontId="5" fillId="6" borderId="22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5" fillId="3" borderId="4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4" fontId="17" fillId="3" borderId="6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3" fontId="18" fillId="6" borderId="6" xfId="1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 vertical="center" shrinkToFit="1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horizontal="center" vertic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7" fillId="8" borderId="16" xfId="0" applyFont="1" applyFill="1" applyBorder="1" applyAlignment="1">
      <alignment vertical="top"/>
    </xf>
    <xf numFmtId="0" fontId="5" fillId="8" borderId="5" xfId="0" applyFont="1" applyFill="1" applyBorder="1" applyAlignment="1">
      <alignment horizontal="center" vertical="center" shrinkToFit="1"/>
    </xf>
    <xf numFmtId="4" fontId="9" fillId="8" borderId="5" xfId="1" applyNumberFormat="1" applyFont="1" applyFill="1" applyBorder="1" applyAlignment="1">
      <alignment horizontal="right" vertical="center"/>
    </xf>
    <xf numFmtId="43" fontId="6" fillId="8" borderId="5" xfId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right"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5" xfId="1" applyNumberFormat="1" applyFont="1" applyFill="1" applyBorder="1" applyAlignment="1">
      <alignment horizontal="right"/>
    </xf>
    <xf numFmtId="43" fontId="6" fillId="2" borderId="2" xfId="1" applyFont="1" applyFill="1" applyBorder="1" applyAlignment="1">
      <alignment horizontal="center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21" fillId="6" borderId="36" xfId="0" applyFont="1" applyFill="1" applyBorder="1"/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52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ทองยุทธ หงษ์ภูมี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สว.อก.สภ.เวียงคุก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๑ พ.ค.2569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52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ไพรวัลย์ ท้าวพรม)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ผกก.สภ.เวียงคุก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๑ พ.ค.2569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177802</xdr:colOff>
      <xdr:row>2</xdr:row>
      <xdr:rowOff>506426</xdr:rowOff>
    </xdr:from>
    <xdr:to>
      <xdr:col>1</xdr:col>
      <xdr:colOff>1863416</xdr:colOff>
      <xdr:row>5</xdr:row>
      <xdr:rowOff>80818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2" y="1176062"/>
          <a:ext cx="2228250" cy="832847"/>
        </a:xfrm>
        <a:prstGeom prst="rect">
          <a:avLst/>
        </a:prstGeom>
      </xdr:spPr>
    </xdr:pic>
    <xdr:clientData/>
  </xdr:twoCellAnchor>
  <xdr:twoCellAnchor editAs="oneCell">
    <xdr:from>
      <xdr:col>1</xdr:col>
      <xdr:colOff>1414319</xdr:colOff>
      <xdr:row>51</xdr:row>
      <xdr:rowOff>374045</xdr:rowOff>
    </xdr:from>
    <xdr:to>
      <xdr:col>1</xdr:col>
      <xdr:colOff>2873954</xdr:colOff>
      <xdr:row>53</xdr:row>
      <xdr:rowOff>235549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4AE5A92-870B-8A26-5C03-1E8B22CC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455" y="14921318"/>
          <a:ext cx="1459635" cy="539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317501</xdr:colOff>
      <xdr:row>50</xdr:row>
      <xdr:rowOff>28864</xdr:rowOff>
    </xdr:from>
    <xdr:to>
      <xdr:col>8</xdr:col>
      <xdr:colOff>490682</xdr:colOff>
      <xdr:row>56</xdr:row>
      <xdr:rowOff>19917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32D87D8A-E301-D6B7-1699-3F55A426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8637" y="14316364"/>
          <a:ext cx="2482272" cy="1708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3"/>
  <sheetViews>
    <sheetView tabSelected="1" view="pageBreakPreview" zoomScale="66" zoomScaleNormal="66" zoomScaleSheetLayoutView="66" zoomScalePageLayoutView="40" workbookViewId="0">
      <selection activeCell="I14" sqref="I14"/>
    </sheetView>
  </sheetViews>
  <sheetFormatPr defaultColWidth="9" defaultRowHeight="20.25" x14ac:dyDescent="0.3"/>
  <cols>
    <col min="1" max="1" width="7.875" style="1" customWidth="1"/>
    <col min="2" max="2" width="55.875" style="1" customWidth="1"/>
    <col min="3" max="3" width="17.25" style="1" customWidth="1"/>
    <col min="4" max="4" width="18.625" style="4" customWidth="1"/>
    <col min="5" max="8" width="7.625" style="1" customWidth="1"/>
    <col min="9" max="9" width="15.5" style="3" customWidth="1"/>
    <col min="10" max="10" width="15.625" style="3" customWidth="1"/>
    <col min="11" max="11" width="13.625" style="3" customWidth="1"/>
    <col min="12" max="12" width="11.125" style="3" customWidth="1"/>
    <col min="13" max="13" width="14.625" style="2" customWidth="1"/>
    <col min="14" max="16384" width="9" style="1"/>
  </cols>
  <sheetData>
    <row r="1" spans="1:13" ht="10.15" customHeight="1" x14ac:dyDescent="0.6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</row>
    <row r="2" spans="1:13" ht="42.6" customHeight="1" x14ac:dyDescent="0.65">
      <c r="A2" s="134" t="s">
        <v>49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6"/>
    </row>
    <row r="3" spans="1:13" ht="45.75" x14ac:dyDescent="0.65">
      <c r="A3" s="134" t="s">
        <v>57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r="4" spans="1:13" ht="45.75" x14ac:dyDescent="0.65">
      <c r="A4" s="134" t="s">
        <v>50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6"/>
    </row>
    <row r="5" spans="1:13" ht="7.9" customHeight="1" x14ac:dyDescent="0.65">
      <c r="A5" s="138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40"/>
    </row>
    <row r="6" spans="1:13" x14ac:dyDescent="0.3">
      <c r="A6" s="124" t="s">
        <v>0</v>
      </c>
      <c r="B6" s="141" t="s">
        <v>20</v>
      </c>
      <c r="C6" s="141" t="s">
        <v>34</v>
      </c>
      <c r="D6" s="137" t="s">
        <v>47</v>
      </c>
      <c r="E6" s="137"/>
      <c r="F6" s="137"/>
      <c r="G6" s="137"/>
      <c r="H6" s="137"/>
      <c r="I6" s="128" t="s">
        <v>35</v>
      </c>
      <c r="J6" s="129"/>
      <c r="K6" s="146" t="s">
        <v>38</v>
      </c>
      <c r="L6" s="145" t="s">
        <v>36</v>
      </c>
      <c r="M6" s="143" t="s">
        <v>37</v>
      </c>
    </row>
    <row r="7" spans="1:13" x14ac:dyDescent="0.3">
      <c r="A7" s="125"/>
      <c r="B7" s="142"/>
      <c r="C7" s="142"/>
      <c r="D7" s="122" t="s">
        <v>1</v>
      </c>
      <c r="E7" s="113" t="s">
        <v>42</v>
      </c>
      <c r="F7" s="113" t="s">
        <v>48</v>
      </c>
      <c r="G7" s="115" t="s">
        <v>2</v>
      </c>
      <c r="H7" s="115" t="s">
        <v>3</v>
      </c>
      <c r="I7" s="96" t="s">
        <v>51</v>
      </c>
      <c r="J7" s="96" t="s">
        <v>53</v>
      </c>
      <c r="K7" s="146"/>
      <c r="L7" s="145"/>
      <c r="M7" s="144"/>
    </row>
    <row r="8" spans="1:13" x14ac:dyDescent="0.3">
      <c r="A8" s="126"/>
      <c r="B8" s="142"/>
      <c r="C8" s="142"/>
      <c r="D8" s="123"/>
      <c r="E8" s="114"/>
      <c r="F8" s="114"/>
      <c r="G8" s="114"/>
      <c r="H8" s="114"/>
      <c r="I8" s="96" t="s">
        <v>56</v>
      </c>
      <c r="J8" s="96" t="s">
        <v>52</v>
      </c>
      <c r="K8" s="146"/>
      <c r="L8" s="145"/>
      <c r="M8" s="144"/>
    </row>
    <row r="9" spans="1:13" ht="23.45" customHeight="1" x14ac:dyDescent="0.35">
      <c r="A9" s="119">
        <v>1</v>
      </c>
      <c r="B9" s="12" t="s">
        <v>5</v>
      </c>
      <c r="C9" s="11"/>
      <c r="D9" s="27"/>
      <c r="E9" s="25"/>
      <c r="F9" s="25"/>
      <c r="G9" s="25"/>
      <c r="H9" s="25"/>
      <c r="I9" s="30"/>
      <c r="J9" s="30"/>
      <c r="K9" s="30"/>
      <c r="L9" s="30"/>
      <c r="M9" s="21"/>
    </row>
    <row r="10" spans="1:13" ht="23.45" customHeight="1" x14ac:dyDescent="0.35">
      <c r="A10" s="120"/>
      <c r="B10" s="13" t="s">
        <v>6</v>
      </c>
      <c r="C10" s="8"/>
      <c r="D10" s="28"/>
      <c r="E10" s="26"/>
      <c r="F10" s="26"/>
      <c r="G10" s="26"/>
      <c r="H10" s="26"/>
      <c r="I10" s="31"/>
      <c r="J10" s="31"/>
      <c r="K10" s="31"/>
      <c r="L10" s="31"/>
      <c r="M10" s="22"/>
    </row>
    <row r="11" spans="1:13" ht="23.45" customHeight="1" x14ac:dyDescent="0.3">
      <c r="A11" s="120"/>
      <c r="B11" s="81" t="s">
        <v>27</v>
      </c>
      <c r="C11" s="82" t="s">
        <v>40</v>
      </c>
      <c r="D11" s="83">
        <v>19000</v>
      </c>
      <c r="E11" s="84" t="s">
        <v>4</v>
      </c>
      <c r="F11" s="84" t="s">
        <v>4</v>
      </c>
      <c r="G11" s="84" t="s">
        <v>4</v>
      </c>
      <c r="H11" s="84" t="s">
        <v>4</v>
      </c>
      <c r="I11" s="85">
        <v>9500</v>
      </c>
      <c r="J11" s="85">
        <v>9500</v>
      </c>
      <c r="K11" s="85">
        <f>SUM(D11-(I11+J11))</f>
        <v>0</v>
      </c>
      <c r="L11" s="85">
        <f>SUM(((I11+J11)*100)/D11)</f>
        <v>100</v>
      </c>
      <c r="M11" s="78" t="s">
        <v>39</v>
      </c>
    </row>
    <row r="12" spans="1:13" ht="24" customHeight="1" x14ac:dyDescent="0.3">
      <c r="A12" s="120"/>
      <c r="B12" s="86" t="s">
        <v>29</v>
      </c>
      <c r="C12" s="87"/>
      <c r="D12" s="88"/>
      <c r="E12" s="89"/>
      <c r="F12" s="89"/>
      <c r="G12" s="89"/>
      <c r="H12" s="89"/>
      <c r="I12" s="90"/>
      <c r="J12" s="90"/>
      <c r="K12" s="90"/>
      <c r="L12" s="90"/>
      <c r="M12" s="79"/>
    </row>
    <row r="13" spans="1:13" ht="24" customHeight="1" x14ac:dyDescent="0.3">
      <c r="A13" s="120"/>
      <c r="B13" s="86" t="s">
        <v>30</v>
      </c>
      <c r="C13" s="87"/>
      <c r="D13" s="88"/>
      <c r="E13" s="89"/>
      <c r="F13" s="89"/>
      <c r="G13" s="89"/>
      <c r="H13" s="89"/>
      <c r="I13" s="90"/>
      <c r="J13" s="90"/>
      <c r="K13" s="90"/>
      <c r="L13" s="90"/>
      <c r="M13" s="79"/>
    </row>
    <row r="14" spans="1:13" ht="24" customHeight="1" x14ac:dyDescent="0.3">
      <c r="A14" s="120"/>
      <c r="B14" s="86" t="s">
        <v>31</v>
      </c>
      <c r="C14" s="87"/>
      <c r="D14" s="88"/>
      <c r="E14" s="89"/>
      <c r="F14" s="89"/>
      <c r="G14" s="89"/>
      <c r="H14" s="89"/>
      <c r="I14" s="90"/>
      <c r="J14" s="90"/>
      <c r="K14" s="90"/>
      <c r="L14" s="90"/>
      <c r="M14" s="79"/>
    </row>
    <row r="15" spans="1:13" ht="24" customHeight="1" x14ac:dyDescent="0.3">
      <c r="A15" s="120"/>
      <c r="B15" s="86" t="s">
        <v>32</v>
      </c>
      <c r="C15" s="87"/>
      <c r="D15" s="88"/>
      <c r="E15" s="89"/>
      <c r="F15" s="89"/>
      <c r="G15" s="89"/>
      <c r="H15" s="89"/>
      <c r="I15" s="90"/>
      <c r="J15" s="90"/>
      <c r="K15" s="90"/>
      <c r="L15" s="90"/>
      <c r="M15" s="79"/>
    </row>
    <row r="16" spans="1:13" ht="24" customHeight="1" x14ac:dyDescent="0.3">
      <c r="A16" s="120"/>
      <c r="B16" s="91" t="s">
        <v>33</v>
      </c>
      <c r="C16" s="92"/>
      <c r="D16" s="93"/>
      <c r="E16" s="94"/>
      <c r="F16" s="94"/>
      <c r="G16" s="94"/>
      <c r="H16" s="94"/>
      <c r="I16" s="95"/>
      <c r="J16" s="95"/>
      <c r="K16" s="95"/>
      <c r="L16" s="95"/>
      <c r="M16" s="80"/>
    </row>
    <row r="17" spans="1:13" ht="26.45" customHeight="1" x14ac:dyDescent="0.35">
      <c r="A17" s="120"/>
      <c r="B17" s="14" t="s">
        <v>55</v>
      </c>
      <c r="C17" s="9"/>
      <c r="D17" s="29"/>
      <c r="E17" s="24"/>
      <c r="F17" s="24"/>
      <c r="G17" s="24"/>
      <c r="H17" s="24"/>
      <c r="I17" s="32"/>
      <c r="J17" s="32"/>
      <c r="K17" s="32"/>
      <c r="L17" s="32"/>
      <c r="M17" s="23"/>
    </row>
    <row r="18" spans="1:13" ht="26.45" customHeight="1" x14ac:dyDescent="0.35">
      <c r="A18" s="120"/>
      <c r="B18" s="15" t="s">
        <v>7</v>
      </c>
      <c r="C18" s="7" t="s">
        <v>40</v>
      </c>
      <c r="D18" s="57">
        <v>2700</v>
      </c>
      <c r="E18" s="39" t="s">
        <v>4</v>
      </c>
      <c r="F18" s="39" t="s">
        <v>4</v>
      </c>
      <c r="G18" s="39" t="s">
        <v>4</v>
      </c>
      <c r="H18" s="39" t="s">
        <v>4</v>
      </c>
      <c r="I18" s="60">
        <v>1350</v>
      </c>
      <c r="J18" s="60">
        <v>1350</v>
      </c>
      <c r="K18" s="60">
        <f>SUM(D18-(I18+J18))</f>
        <v>0</v>
      </c>
      <c r="L18" s="60">
        <f t="shared" ref="L18:L22" si="0">SUM(((I18+J18)*100)/D18)</f>
        <v>100</v>
      </c>
      <c r="M18" s="61" t="s">
        <v>39</v>
      </c>
    </row>
    <row r="19" spans="1:13" ht="25.9" customHeight="1" x14ac:dyDescent="0.35">
      <c r="A19" s="120"/>
      <c r="B19" s="15" t="s">
        <v>8</v>
      </c>
      <c r="C19" s="7" t="s">
        <v>40</v>
      </c>
      <c r="D19" s="57">
        <v>800</v>
      </c>
      <c r="E19" s="39" t="s">
        <v>4</v>
      </c>
      <c r="F19" s="39" t="s">
        <v>4</v>
      </c>
      <c r="G19" s="39" t="s">
        <v>4</v>
      </c>
      <c r="H19" s="39" t="s">
        <v>4</v>
      </c>
      <c r="I19" s="98">
        <v>400</v>
      </c>
      <c r="J19" s="98">
        <v>400</v>
      </c>
      <c r="K19" s="98">
        <f t="shared" ref="K19:K24" si="1">SUM(D19-(I19+J19))</f>
        <v>0</v>
      </c>
      <c r="L19" s="98">
        <f t="shared" si="0"/>
        <v>100</v>
      </c>
      <c r="M19" s="61" t="s">
        <v>39</v>
      </c>
    </row>
    <row r="20" spans="1:13" ht="25.9" customHeight="1" x14ac:dyDescent="0.35">
      <c r="A20" s="120"/>
      <c r="B20" s="15" t="s">
        <v>9</v>
      </c>
      <c r="C20" s="7" t="s">
        <v>40</v>
      </c>
      <c r="D20" s="99">
        <v>19500</v>
      </c>
      <c r="E20" s="100" t="s">
        <v>4</v>
      </c>
      <c r="F20" s="100" t="s">
        <v>4</v>
      </c>
      <c r="G20" s="100" t="s">
        <v>4</v>
      </c>
      <c r="H20" s="100" t="s">
        <v>4</v>
      </c>
      <c r="I20" s="98">
        <v>9750</v>
      </c>
      <c r="J20" s="98">
        <v>9750</v>
      </c>
      <c r="K20" s="98">
        <f t="shared" si="1"/>
        <v>0</v>
      </c>
      <c r="L20" s="98">
        <f t="shared" si="0"/>
        <v>100</v>
      </c>
      <c r="M20" s="61" t="s">
        <v>39</v>
      </c>
    </row>
    <row r="21" spans="1:13" ht="26.45" customHeight="1" x14ac:dyDescent="0.35">
      <c r="A21" s="120"/>
      <c r="B21" s="15" t="s">
        <v>10</v>
      </c>
      <c r="C21" s="7" t="s">
        <v>40</v>
      </c>
      <c r="D21" s="57">
        <v>500</v>
      </c>
      <c r="E21" s="39" t="s">
        <v>4</v>
      </c>
      <c r="F21" s="39" t="s">
        <v>4</v>
      </c>
      <c r="G21" s="39" t="s">
        <v>4</v>
      </c>
      <c r="H21" s="39" t="s">
        <v>4</v>
      </c>
      <c r="I21" s="98">
        <v>0</v>
      </c>
      <c r="J21" s="98">
        <v>0</v>
      </c>
      <c r="K21" s="98">
        <f t="shared" si="1"/>
        <v>500</v>
      </c>
      <c r="L21" s="98">
        <f t="shared" si="0"/>
        <v>0</v>
      </c>
      <c r="M21" s="61" t="s">
        <v>39</v>
      </c>
    </row>
    <row r="22" spans="1:13" ht="21" x14ac:dyDescent="0.35">
      <c r="A22" s="120"/>
      <c r="B22" s="16" t="s">
        <v>28</v>
      </c>
      <c r="C22" s="10" t="s">
        <v>40</v>
      </c>
      <c r="D22" s="101">
        <v>318000</v>
      </c>
      <c r="E22" s="102" t="s">
        <v>4</v>
      </c>
      <c r="F22" s="102" t="s">
        <v>4</v>
      </c>
      <c r="G22" s="102" t="s">
        <v>4</v>
      </c>
      <c r="H22" s="102" t="s">
        <v>4</v>
      </c>
      <c r="I22" s="103">
        <v>159000</v>
      </c>
      <c r="J22" s="103">
        <v>159000</v>
      </c>
      <c r="K22" s="103">
        <f t="shared" si="1"/>
        <v>0</v>
      </c>
      <c r="L22" s="103">
        <f t="shared" si="0"/>
        <v>100</v>
      </c>
      <c r="M22" s="59" t="s">
        <v>39</v>
      </c>
    </row>
    <row r="23" spans="1:13" ht="21" x14ac:dyDescent="0.35">
      <c r="A23" s="120"/>
      <c r="B23" s="14" t="s">
        <v>11</v>
      </c>
      <c r="C23" s="9"/>
      <c r="D23" s="43"/>
      <c r="E23" s="44"/>
      <c r="F23" s="44"/>
      <c r="G23" s="44"/>
      <c r="H23" s="44"/>
      <c r="I23" s="45"/>
      <c r="J23" s="45"/>
      <c r="K23" s="45"/>
      <c r="L23" s="45"/>
      <c r="M23" s="46"/>
    </row>
    <row r="24" spans="1:13" ht="21" x14ac:dyDescent="0.35">
      <c r="A24" s="120"/>
      <c r="B24" s="15" t="s">
        <v>12</v>
      </c>
      <c r="C24" s="7" t="s">
        <v>40</v>
      </c>
      <c r="D24" s="99">
        <v>51600</v>
      </c>
      <c r="E24" s="100" t="s">
        <v>4</v>
      </c>
      <c r="F24" s="100" t="s">
        <v>4</v>
      </c>
      <c r="G24" s="100" t="s">
        <v>4</v>
      </c>
      <c r="H24" s="100" t="s">
        <v>4</v>
      </c>
      <c r="I24" s="98">
        <v>25800</v>
      </c>
      <c r="J24" s="98">
        <v>25800</v>
      </c>
      <c r="K24" s="98">
        <f t="shared" si="1"/>
        <v>0</v>
      </c>
      <c r="L24" s="98">
        <f t="shared" ref="L24:L26" si="2">SUM(((I24+J24)*100)/D24)</f>
        <v>100</v>
      </c>
      <c r="M24" s="61" t="s">
        <v>39</v>
      </c>
    </row>
    <row r="25" spans="1:13" ht="21" x14ac:dyDescent="0.35">
      <c r="A25" s="120"/>
      <c r="B25" s="15" t="s">
        <v>18</v>
      </c>
      <c r="C25" s="7" t="s">
        <v>40</v>
      </c>
      <c r="D25" s="99">
        <v>6600</v>
      </c>
      <c r="E25" s="100" t="s">
        <v>4</v>
      </c>
      <c r="F25" s="100" t="s">
        <v>4</v>
      </c>
      <c r="G25" s="100" t="s">
        <v>4</v>
      </c>
      <c r="H25" s="100" t="s">
        <v>4</v>
      </c>
      <c r="I25" s="98">
        <v>3300</v>
      </c>
      <c r="J25" s="98">
        <v>3300</v>
      </c>
      <c r="K25" s="98">
        <f t="shared" ref="K25:K26" si="3">SUM(D25-(I25+J25))</f>
        <v>0</v>
      </c>
      <c r="L25" s="98">
        <f t="shared" si="2"/>
        <v>100</v>
      </c>
      <c r="M25" s="61" t="s">
        <v>39</v>
      </c>
    </row>
    <row r="26" spans="1:13" ht="21" x14ac:dyDescent="0.35">
      <c r="A26" s="120"/>
      <c r="B26" s="15" t="s">
        <v>19</v>
      </c>
      <c r="C26" s="7" t="s">
        <v>40</v>
      </c>
      <c r="D26" s="99">
        <v>14600</v>
      </c>
      <c r="E26" s="100" t="s">
        <v>4</v>
      </c>
      <c r="F26" s="100" t="s">
        <v>4</v>
      </c>
      <c r="G26" s="100" t="s">
        <v>4</v>
      </c>
      <c r="H26" s="100" t="s">
        <v>4</v>
      </c>
      <c r="I26" s="98">
        <v>7300</v>
      </c>
      <c r="J26" s="98">
        <v>7300</v>
      </c>
      <c r="K26" s="98">
        <f t="shared" si="3"/>
        <v>0</v>
      </c>
      <c r="L26" s="98">
        <f t="shared" si="2"/>
        <v>100</v>
      </c>
      <c r="M26" s="61" t="s">
        <v>39</v>
      </c>
    </row>
    <row r="27" spans="1:13" ht="21" x14ac:dyDescent="0.35">
      <c r="A27" s="120"/>
      <c r="B27" s="17" t="s">
        <v>13</v>
      </c>
      <c r="C27" s="6"/>
      <c r="D27" s="38"/>
      <c r="E27" s="39"/>
      <c r="F27" s="39"/>
      <c r="G27" s="39"/>
      <c r="H27" s="39"/>
      <c r="I27" s="40"/>
      <c r="J27" s="40"/>
      <c r="K27" s="40"/>
      <c r="L27" s="40"/>
      <c r="M27" s="47"/>
    </row>
    <row r="28" spans="1:13" ht="21" x14ac:dyDescent="0.35">
      <c r="A28" s="120"/>
      <c r="B28" s="15" t="s">
        <v>14</v>
      </c>
      <c r="C28" s="7" t="s">
        <v>40</v>
      </c>
      <c r="D28" s="99">
        <v>2600</v>
      </c>
      <c r="E28" s="100" t="s">
        <v>4</v>
      </c>
      <c r="F28" s="100" t="s">
        <v>4</v>
      </c>
      <c r="G28" s="100" t="s">
        <v>4</v>
      </c>
      <c r="H28" s="100" t="s">
        <v>4</v>
      </c>
      <c r="I28" s="98">
        <v>1300</v>
      </c>
      <c r="J28" s="98">
        <v>1300</v>
      </c>
      <c r="K28" s="98">
        <f t="shared" ref="K28:K29" si="4">SUM(D28-(I28+J28))</f>
        <v>0</v>
      </c>
      <c r="L28" s="98">
        <f t="shared" ref="L28:L30" si="5">SUM(((I28+J28)*100)/D28)</f>
        <v>100</v>
      </c>
      <c r="M28" s="61" t="s">
        <v>39</v>
      </c>
    </row>
    <row r="29" spans="1:13" ht="21" x14ac:dyDescent="0.35">
      <c r="A29" s="121"/>
      <c r="B29" s="18" t="s">
        <v>16</v>
      </c>
      <c r="C29" s="10" t="s">
        <v>40</v>
      </c>
      <c r="D29" s="58">
        <v>476833</v>
      </c>
      <c r="E29" s="63" t="s">
        <v>4</v>
      </c>
      <c r="F29" s="63" t="s">
        <v>4</v>
      </c>
      <c r="G29" s="63" t="s">
        <v>4</v>
      </c>
      <c r="H29" s="63" t="s">
        <v>4</v>
      </c>
      <c r="I29" s="103">
        <v>238400</v>
      </c>
      <c r="J29" s="103">
        <v>238433</v>
      </c>
      <c r="K29" s="103">
        <f t="shared" si="4"/>
        <v>0</v>
      </c>
      <c r="L29" s="103">
        <f t="shared" si="5"/>
        <v>100</v>
      </c>
      <c r="M29" s="59" t="s">
        <v>39</v>
      </c>
    </row>
    <row r="30" spans="1:13" ht="21" x14ac:dyDescent="0.35">
      <c r="A30" s="117"/>
      <c r="B30" s="19" t="s">
        <v>17</v>
      </c>
      <c r="C30" s="9" t="s">
        <v>40</v>
      </c>
      <c r="D30" s="104">
        <v>1800</v>
      </c>
      <c r="E30" s="24" t="s">
        <v>4</v>
      </c>
      <c r="F30" s="24" t="s">
        <v>4</v>
      </c>
      <c r="G30" s="24" t="s">
        <v>4</v>
      </c>
      <c r="H30" s="24" t="s">
        <v>4</v>
      </c>
      <c r="I30" s="32">
        <v>900</v>
      </c>
      <c r="J30" s="32">
        <v>900</v>
      </c>
      <c r="K30" s="32">
        <f>SUM(D30-(I30+J30))</f>
        <v>0</v>
      </c>
      <c r="L30" s="32">
        <f t="shared" si="5"/>
        <v>100</v>
      </c>
      <c r="M30" s="64" t="s">
        <v>39</v>
      </c>
    </row>
    <row r="31" spans="1:13" ht="21" x14ac:dyDescent="0.35">
      <c r="A31" s="118"/>
      <c r="B31" s="15"/>
      <c r="C31" s="6"/>
      <c r="D31" s="38"/>
      <c r="E31" s="39"/>
      <c r="F31" s="39"/>
      <c r="G31" s="39"/>
      <c r="H31" s="39"/>
      <c r="I31" s="40"/>
      <c r="J31" s="40"/>
      <c r="K31" s="40"/>
      <c r="L31" s="40"/>
      <c r="M31" s="47"/>
    </row>
    <row r="32" spans="1:13" ht="21" x14ac:dyDescent="0.35">
      <c r="A32" s="118"/>
      <c r="B32" s="15" t="s">
        <v>15</v>
      </c>
      <c r="C32" s="7" t="s">
        <v>40</v>
      </c>
      <c r="D32" s="99">
        <v>8900</v>
      </c>
      <c r="E32" s="100" t="s">
        <v>4</v>
      </c>
      <c r="F32" s="100" t="s">
        <v>4</v>
      </c>
      <c r="G32" s="100" t="s">
        <v>4</v>
      </c>
      <c r="H32" s="100" t="s">
        <v>4</v>
      </c>
      <c r="I32" s="98">
        <v>4450</v>
      </c>
      <c r="J32" s="98">
        <v>4450</v>
      </c>
      <c r="K32" s="98">
        <f>SUM(D32-(I32+J32))</f>
        <v>0</v>
      </c>
      <c r="L32" s="98">
        <f>SUM(((I32+J32)*100)/D32)</f>
        <v>100</v>
      </c>
      <c r="M32" s="61" t="s">
        <v>39</v>
      </c>
    </row>
    <row r="33" spans="1:13" ht="21" x14ac:dyDescent="0.35">
      <c r="A33" s="118"/>
      <c r="B33" s="18"/>
      <c r="C33" s="33"/>
      <c r="D33" s="41"/>
      <c r="E33" s="48"/>
      <c r="F33" s="48"/>
      <c r="G33" s="48"/>
      <c r="H33" s="48"/>
      <c r="I33" s="42"/>
      <c r="J33" s="42"/>
      <c r="K33" s="42"/>
      <c r="L33" s="42"/>
      <c r="M33" s="49"/>
    </row>
    <row r="34" spans="1:13" ht="21" x14ac:dyDescent="0.35">
      <c r="A34" s="118">
        <v>2</v>
      </c>
      <c r="B34" s="20" t="s">
        <v>46</v>
      </c>
      <c r="C34" s="34"/>
      <c r="D34" s="50"/>
      <c r="E34" s="51"/>
      <c r="F34" s="51"/>
      <c r="G34"/>
      <c r="H34" s="51"/>
      <c r="I34" s="52"/>
      <c r="J34" s="52"/>
      <c r="K34" s="52"/>
      <c r="L34" s="52"/>
      <c r="M34" s="53"/>
    </row>
    <row r="35" spans="1:13" ht="21" x14ac:dyDescent="0.35">
      <c r="A35" s="118"/>
      <c r="B35" s="15" t="s">
        <v>25</v>
      </c>
      <c r="C35" s="7" t="s">
        <v>40</v>
      </c>
      <c r="D35" s="99">
        <v>16900</v>
      </c>
      <c r="E35" s="105" t="s">
        <v>4</v>
      </c>
      <c r="F35" s="105" t="s">
        <v>4</v>
      </c>
      <c r="G35" s="105" t="s">
        <v>4</v>
      </c>
      <c r="H35" s="105" t="s">
        <v>4</v>
      </c>
      <c r="I35" s="98">
        <v>8450</v>
      </c>
      <c r="J35" s="98">
        <v>8450</v>
      </c>
      <c r="K35" s="98">
        <f>SUM(D35-(I35+J35))</f>
        <v>0</v>
      </c>
      <c r="L35" s="98">
        <f>SUM(((I35+J35)*100)/D35)</f>
        <v>100</v>
      </c>
      <c r="M35" s="61" t="s">
        <v>39</v>
      </c>
    </row>
    <row r="36" spans="1:13" ht="21" x14ac:dyDescent="0.35">
      <c r="A36" s="118"/>
      <c r="B36" s="15"/>
      <c r="C36" s="6"/>
      <c r="D36" s="38"/>
      <c r="E36" s="54"/>
      <c r="F36" s="54"/>
      <c r="G36" s="54"/>
      <c r="H36" s="54"/>
      <c r="I36" s="40"/>
      <c r="J36" s="40"/>
      <c r="K36" s="40"/>
      <c r="L36" s="40"/>
      <c r="M36" s="47"/>
    </row>
    <row r="37" spans="1:13" ht="21" x14ac:dyDescent="0.35">
      <c r="A37" s="127">
        <v>3</v>
      </c>
      <c r="B37" s="67" t="s">
        <v>22</v>
      </c>
      <c r="C37" s="7" t="s">
        <v>40</v>
      </c>
      <c r="D37" s="99">
        <v>5000</v>
      </c>
      <c r="E37" s="100" t="s">
        <v>4</v>
      </c>
      <c r="F37" s="100" t="s">
        <v>4</v>
      </c>
      <c r="G37" s="100" t="s">
        <v>4</v>
      </c>
      <c r="H37" s="100" t="s">
        <v>4</v>
      </c>
      <c r="I37" s="98">
        <v>2500</v>
      </c>
      <c r="J37" s="98">
        <v>2500</v>
      </c>
      <c r="K37" s="98">
        <f>SUM(D37-(I37+J37))</f>
        <v>0</v>
      </c>
      <c r="L37" s="98">
        <f>SUM(((I37+J37)*100)/D37)</f>
        <v>100</v>
      </c>
      <c r="M37" s="66" t="s">
        <v>39</v>
      </c>
    </row>
    <row r="38" spans="1:13" ht="21" x14ac:dyDescent="0.35">
      <c r="A38" s="127"/>
      <c r="B38" s="17"/>
      <c r="C38" s="35"/>
      <c r="D38" s="38"/>
      <c r="E38" s="39"/>
      <c r="F38" s="39"/>
      <c r="G38" s="39"/>
      <c r="H38" s="39"/>
      <c r="I38" s="40"/>
      <c r="J38" s="40"/>
      <c r="K38" s="40"/>
      <c r="L38" s="40"/>
      <c r="M38" s="55"/>
    </row>
    <row r="39" spans="1:13" ht="21" x14ac:dyDescent="0.35">
      <c r="A39" s="118">
        <v>4</v>
      </c>
      <c r="B39" s="15" t="s">
        <v>23</v>
      </c>
      <c r="C39" s="7" t="s">
        <v>40</v>
      </c>
      <c r="D39" s="99">
        <v>5700</v>
      </c>
      <c r="E39" s="100" t="s">
        <v>4</v>
      </c>
      <c r="F39" s="100" t="s">
        <v>4</v>
      </c>
      <c r="G39" s="100" t="s">
        <v>4</v>
      </c>
      <c r="H39" s="100" t="s">
        <v>4</v>
      </c>
      <c r="I39" s="98">
        <v>2850</v>
      </c>
      <c r="J39" s="98">
        <v>2850</v>
      </c>
      <c r="K39" s="98">
        <f>SUM(D39-(I39+J39))</f>
        <v>0</v>
      </c>
      <c r="L39" s="98">
        <f>SUM(((I39+J39)*100)/D39)</f>
        <v>100</v>
      </c>
      <c r="M39" s="66" t="s">
        <v>39</v>
      </c>
    </row>
    <row r="40" spans="1:13" ht="21" x14ac:dyDescent="0.35">
      <c r="A40" s="118"/>
      <c r="B40" s="15"/>
      <c r="C40" s="6"/>
      <c r="D40" s="38"/>
      <c r="E40" s="39"/>
      <c r="F40" s="39"/>
      <c r="G40" s="39"/>
      <c r="H40" s="39"/>
      <c r="I40" s="40"/>
      <c r="J40" s="40"/>
      <c r="K40" s="40"/>
      <c r="L40" s="40"/>
      <c r="M40" s="47"/>
    </row>
    <row r="41" spans="1:13" ht="21" x14ac:dyDescent="0.35">
      <c r="A41" s="118">
        <v>5</v>
      </c>
      <c r="B41" s="15" t="s">
        <v>24</v>
      </c>
      <c r="C41" s="7" t="s">
        <v>40</v>
      </c>
      <c r="D41" s="57">
        <v>1140</v>
      </c>
      <c r="E41" s="39" t="s">
        <v>4</v>
      </c>
      <c r="F41" s="100" t="s">
        <v>4</v>
      </c>
      <c r="G41" s="100" t="s">
        <v>4</v>
      </c>
      <c r="H41" s="100" t="s">
        <v>4</v>
      </c>
      <c r="I41" s="98">
        <v>0</v>
      </c>
      <c r="J41" s="98">
        <v>1140</v>
      </c>
      <c r="K41" s="98">
        <f>SUM(D41-(I41+J41))</f>
        <v>0</v>
      </c>
      <c r="L41" s="98">
        <f>SUM(((I41+J41)*100)/D41)</f>
        <v>100</v>
      </c>
      <c r="M41" s="66" t="s">
        <v>39</v>
      </c>
    </row>
    <row r="42" spans="1:13" ht="21" x14ac:dyDescent="0.35">
      <c r="A42" s="118"/>
      <c r="B42" s="15"/>
      <c r="C42" s="6"/>
      <c r="D42" s="38"/>
      <c r="E42" s="39"/>
      <c r="F42" s="39"/>
      <c r="G42" s="39"/>
      <c r="H42" s="39"/>
      <c r="I42" s="40"/>
      <c r="J42" s="40"/>
      <c r="K42" s="40"/>
      <c r="L42" s="40"/>
      <c r="M42" s="69"/>
    </row>
    <row r="43" spans="1:13" ht="24.6" customHeight="1" x14ac:dyDescent="0.35">
      <c r="A43" s="118">
        <v>6</v>
      </c>
      <c r="B43" s="15" t="s">
        <v>26</v>
      </c>
      <c r="C43" s="7" t="s">
        <v>40</v>
      </c>
      <c r="D43" s="65">
        <v>15000</v>
      </c>
      <c r="E43" s="100" t="s">
        <v>44</v>
      </c>
      <c r="F43" s="100" t="s">
        <v>44</v>
      </c>
      <c r="G43" s="100" t="s">
        <v>44</v>
      </c>
      <c r="H43" s="100" t="s">
        <v>44</v>
      </c>
      <c r="I43" s="98">
        <v>0</v>
      </c>
      <c r="J43" s="98">
        <v>15000</v>
      </c>
      <c r="K43" s="98">
        <f>SUM(D43-(I43+J43))</f>
        <v>0</v>
      </c>
      <c r="L43" s="98">
        <f>SUM(((I43+J43)*100)/D43)</f>
        <v>100</v>
      </c>
      <c r="M43" s="66" t="s">
        <v>39</v>
      </c>
    </row>
    <row r="44" spans="1:13" ht="21" x14ac:dyDescent="0.35">
      <c r="A44" s="118"/>
      <c r="B44" s="15" t="s">
        <v>58</v>
      </c>
      <c r="C44" s="6"/>
      <c r="D44" s="56"/>
      <c r="E44" s="39"/>
      <c r="F44" s="39"/>
      <c r="G44" s="39"/>
      <c r="H44" s="39"/>
      <c r="I44" s="40"/>
      <c r="J44" s="40"/>
      <c r="K44" s="40"/>
      <c r="L44" s="40"/>
      <c r="M44" s="47"/>
    </row>
    <row r="45" spans="1:13" ht="21" x14ac:dyDescent="0.35">
      <c r="A45" s="118"/>
      <c r="B45" s="15"/>
      <c r="C45" s="6"/>
      <c r="D45" s="56"/>
      <c r="E45" s="39"/>
      <c r="F45" s="39"/>
      <c r="G45" s="39"/>
      <c r="H45" s="39"/>
      <c r="I45" s="40"/>
      <c r="J45" s="40"/>
      <c r="K45" s="40"/>
      <c r="L45" s="40"/>
      <c r="M45" s="47"/>
    </row>
    <row r="46" spans="1:13" ht="21" x14ac:dyDescent="0.35">
      <c r="A46" s="118">
        <v>7</v>
      </c>
      <c r="B46" s="15" t="s">
        <v>41</v>
      </c>
      <c r="C46" s="7" t="s">
        <v>40</v>
      </c>
      <c r="D46" s="106">
        <v>44100</v>
      </c>
      <c r="E46" s="100"/>
      <c r="F46" s="100"/>
      <c r="G46" s="100"/>
      <c r="H46" s="100"/>
      <c r="I46" s="98">
        <v>22000</v>
      </c>
      <c r="J46" s="98">
        <v>22100</v>
      </c>
      <c r="K46" s="98">
        <f>SUM(D46-(I46+J46))</f>
        <v>0</v>
      </c>
      <c r="L46" s="98">
        <f>SUM(((I46+J46)*100)/D46)</f>
        <v>100</v>
      </c>
      <c r="M46" s="66" t="s">
        <v>39</v>
      </c>
    </row>
    <row r="47" spans="1:13" ht="21" x14ac:dyDescent="0.35">
      <c r="A47" s="118"/>
      <c r="B47"/>
      <c r="C47" s="6"/>
      <c r="D47" s="56"/>
      <c r="E47" s="39"/>
      <c r="F47" s="39"/>
      <c r="G47" s="39"/>
      <c r="H47" s="39"/>
      <c r="I47" s="40"/>
      <c r="J47" s="40"/>
      <c r="K47" s="40"/>
      <c r="L47" s="40"/>
      <c r="M47" s="55"/>
    </row>
    <row r="48" spans="1:13" ht="21" x14ac:dyDescent="0.35">
      <c r="A48" s="116">
        <v>8</v>
      </c>
      <c r="B48" s="67" t="s">
        <v>43</v>
      </c>
      <c r="C48" s="68" t="s">
        <v>40</v>
      </c>
      <c r="D48" s="106">
        <v>8000</v>
      </c>
      <c r="E48" s="100"/>
      <c r="F48" s="100"/>
      <c r="G48" s="100"/>
      <c r="H48" s="100"/>
      <c r="I48" s="98">
        <v>8000</v>
      </c>
      <c r="J48" s="98">
        <v>0</v>
      </c>
      <c r="K48" s="98">
        <f>SUM(D48-(I48+J48))</f>
        <v>0</v>
      </c>
      <c r="L48" s="98">
        <f>SUM(((I48+J48)*100)/D48)</f>
        <v>100</v>
      </c>
      <c r="M48" s="66" t="s">
        <v>39</v>
      </c>
    </row>
    <row r="49" spans="1:13" ht="21" x14ac:dyDescent="0.35">
      <c r="A49" s="117"/>
      <c r="B49" s="67"/>
      <c r="C49" s="68"/>
      <c r="D49" s="65"/>
      <c r="E49" s="62"/>
      <c r="F49" s="62"/>
      <c r="G49" s="62"/>
      <c r="H49" s="62"/>
      <c r="I49" s="40"/>
      <c r="J49" s="40"/>
      <c r="K49" s="40"/>
      <c r="L49" s="40"/>
      <c r="M49" s="66"/>
    </row>
    <row r="50" spans="1:13" ht="21" x14ac:dyDescent="0.35">
      <c r="A50" s="111">
        <v>9</v>
      </c>
      <c r="B50" s="110" t="s">
        <v>45</v>
      </c>
      <c r="C50" s="70" t="s">
        <v>40</v>
      </c>
      <c r="D50" s="71">
        <v>4000</v>
      </c>
      <c r="E50" s="107"/>
      <c r="F50" s="107"/>
      <c r="G50" s="107"/>
      <c r="H50" s="107"/>
      <c r="I50" s="108">
        <v>0</v>
      </c>
      <c r="J50" s="108">
        <v>0</v>
      </c>
      <c r="K50" s="108">
        <f>SUM(D50-(I50+J50))</f>
        <v>4000</v>
      </c>
      <c r="L50" s="108">
        <f>SUM(((I50+J50)*100)/D50)</f>
        <v>0</v>
      </c>
      <c r="M50" s="72" t="s">
        <v>39</v>
      </c>
    </row>
    <row r="51" spans="1:13" ht="21" x14ac:dyDescent="0.35">
      <c r="A51" s="112"/>
      <c r="B51" s="73"/>
      <c r="C51" s="74"/>
      <c r="D51" s="75"/>
      <c r="E51" s="76"/>
      <c r="F51" s="76"/>
      <c r="G51" s="76"/>
      <c r="H51" s="76"/>
      <c r="I51" s="97"/>
      <c r="J51" s="97" t="s">
        <v>54</v>
      </c>
      <c r="K51" s="97"/>
      <c r="L51" s="97"/>
      <c r="M51" s="77"/>
    </row>
    <row r="52" spans="1:13" ht="33.6" customHeight="1" thickBot="1" x14ac:dyDescent="0.45">
      <c r="A52" s="130"/>
      <c r="B52" s="130"/>
      <c r="C52" s="37" t="s">
        <v>21</v>
      </c>
      <c r="D52" s="109">
        <f>SUM(D9:D50)</f>
        <v>1023273</v>
      </c>
      <c r="E52" s="147"/>
      <c r="F52" s="148"/>
      <c r="G52" s="148"/>
      <c r="H52" s="149"/>
      <c r="I52" s="36">
        <f>SUM(I9:I51)</f>
        <v>505250</v>
      </c>
      <c r="J52" s="36">
        <f>SUM(J9:J51)</f>
        <v>513523</v>
      </c>
      <c r="K52" s="36">
        <f>SUM(K9:K51)</f>
        <v>4500</v>
      </c>
      <c r="L52" s="36">
        <f>SUM(((I52+J52)*100)/D52)</f>
        <v>99.560234658786072</v>
      </c>
      <c r="M52" s="5"/>
    </row>
    <row r="53" spans="1:13" x14ac:dyDescent="0.3">
      <c r="E53" s="130"/>
      <c r="F53" s="130"/>
      <c r="G53" s="130"/>
    </row>
  </sheetData>
  <mergeCells count="31">
    <mergeCell ref="I6:J6"/>
    <mergeCell ref="E53:G53"/>
    <mergeCell ref="A52:B52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6:A47"/>
    <mergeCell ref="E52:H52"/>
    <mergeCell ref="A50:A51"/>
    <mergeCell ref="F7:F8"/>
    <mergeCell ref="G7:G8"/>
    <mergeCell ref="H7:H8"/>
    <mergeCell ref="A48:A49"/>
    <mergeCell ref="A43:A45"/>
    <mergeCell ref="A9:A29"/>
    <mergeCell ref="A30:A33"/>
    <mergeCell ref="D7:D8"/>
    <mergeCell ref="E7:E8"/>
    <mergeCell ref="A6:A8"/>
    <mergeCell ref="A34:A36"/>
    <mergeCell ref="A37:A38"/>
    <mergeCell ref="A39:A40"/>
    <mergeCell ref="A41:A42"/>
  </mergeCells>
  <phoneticPr fontId="8" type="noConversion"/>
  <pageMargins left="0.19685039370078741" right="0" top="0.19685039370078741" bottom="0" header="0.31496062992125984" footer="0"/>
  <pageSetup paperSize="9" scale="67" orientation="landscape" horizontalDpi="4294967293" r:id="rId1"/>
  <rowBreaks count="1" manualBreakCount="1">
    <brk id="2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สภ.เวียงคุก</vt:lpstr>
      <vt:lpstr>สภ.เวียงคุก!Print_Area</vt:lpstr>
      <vt:lpstr>สภ.เวียงคุก!Print_Titles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2026-06-16T08:35:52Z</cp:lastPrinted>
  <dcterms:created xsi:type="dcterms:W3CDTF">2023-05-30T14:10:06Z</dcterms:created>
  <dcterms:modified xsi:type="dcterms:W3CDTF">2026-08-01T15:28:15Z</dcterms:modified>
</cp:coreProperties>
</file>